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"/>
    </mc:Choice>
  </mc:AlternateContent>
  <xr:revisionPtr revIDLastSave="0" documentId="13_ncr:1_{560C1FDE-B7C8-49EA-B488-5CCA153D636A}" xr6:coauthVersionLast="47" xr6:coauthVersionMax="47" xr10:uidLastSave="{00000000-0000-0000-0000-000000000000}"/>
  <bookViews>
    <workbookView xWindow="-120" yWindow="-120" windowWidth="29040" windowHeight="15720" xr2:uid="{057138D7-0FF6-4690-888D-F8EC4AFF47A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<sst xmlns="http://schemas.openxmlformats.org/spreadsheetml/2006/main" count="40" uniqueCount="26">
  <si>
    <t xml:space="preserve">PRESUPUESTOS MÁXIMOS DE SERVICIOS DE SALUD                                                                                                      </t>
  </si>
  <si>
    <t>NORMATIVIDAD</t>
  </si>
  <si>
    <t>PERIODO</t>
  </si>
  <si>
    <t>REGIMEN</t>
  </si>
  <si>
    <t>NIT EPS</t>
  </si>
  <si>
    <t>NOMBRE EPS</t>
  </si>
  <si>
    <t>FECHA DE PAGO</t>
  </si>
  <si>
    <t>VALOR ORDENADO 
EPS</t>
  </si>
  <si>
    <t>(-) 
RETENCIONES EPS INTERVENIDAS</t>
  </si>
  <si>
    <t>(-)
 REINTEGROS DE RECURSOS</t>
  </si>
  <si>
    <t>(-) 
COSTO DE AUDITORIA</t>
  </si>
  <si>
    <t xml:space="preserve">(-)
 PAGOS PARCIALES </t>
  </si>
  <si>
    <t>VALOR 
NETO</t>
  </si>
  <si>
    <t>OBSERVACIONES</t>
  </si>
  <si>
    <t>Art. 240 Ley 1955 de 2019</t>
  </si>
  <si>
    <t>Ajuste 2021/Metodologia 163</t>
  </si>
  <si>
    <t>VALORES RECONOCIDOS JULIO 2023</t>
  </si>
  <si>
    <t>CONTRIBUTIVO</t>
  </si>
  <si>
    <t>SUBSIDIADO</t>
  </si>
  <si>
    <t>SALUD TOTAL S.A. ENTIDAD PROMOTORA DE SALUD</t>
  </si>
  <si>
    <t>ENTIDAD PROMOTORA DE SALUD SERVICIO OCCIDENTAL DE SALUD</t>
  </si>
  <si>
    <t>ENTIDAD PROMOTORA DE SALUD FAMISANAR S.A.S</t>
  </si>
  <si>
    <t>PIJAOS SALUD EPSI</t>
  </si>
  <si>
    <t>CAPITAL SALUD ENTIDAD PROMOTORA DE SALUD DEL REGIMEN SUBSIDI</t>
  </si>
  <si>
    <t>ALIANZA MEDELLIN ANTIOQUIA EPS S.A.S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</si>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</sst>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5"/>
      <color theme="1"/>
      <name val="Arial Narrow"/>
      <family val="2"/>
    </font>
    <font>
      <b/>
      <sz val="23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3" fontId="5" fillId="0" borderId="0" xfId="2" applyFont="1" applyAlignment="1">
      <alignment horizontal="left" vertical="center" wrapText="1"/>
    </xf>
    <xf numFmtId="43" fontId="5" fillId="0" borderId="0" xfId="1" applyFont="1" applyAlignment="1">
      <alignment horizontal="left"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0" fontId="5" fillId="0" borderId="0" xfId="0" applyFont="1"/>
    <xf numFmtId="0" fontId="7" fillId="2" borderId="1" xfId="3" applyFont="1" applyFill="1" applyBorder="1" applyAlignment="1">
      <alignment horizontal="center" vertical="center" wrapText="1"/>
    </xf>
    <xf numFmtId="43" fontId="7" fillId="2" borderId="1" xfId="2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8" fillId="0" borderId="1" xfId="0" applyFont="1" applyBorder="1"/>
    <xf numFmtId="49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/>
    <xf numFmtId="43" fontId="8" fillId="0" borderId="1" xfId="1" applyFont="1" applyBorder="1"/>
    <xf numFmtId="4" fontId="8" fillId="0" borderId="1" xfId="0" applyNumberFormat="1" applyFont="1" applyBorder="1"/>
    <xf numFmtId="43" fontId="8" fillId="0" borderId="1" xfId="0" applyNumberFormat="1" applyFont="1" applyBorder="1"/>
    <xf numFmtId="4" fontId="9" fillId="0" borderId="1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4">
    <cellStyle name="Millares" xfId="1" builtinId="3"/>
    <cellStyle name="Millares 2" xfId="2" xr:uid="{E19797FB-8DB3-4170-8180-0957E45DF281}"/>
    <cellStyle name="Normal" xfId="0" builtinId="0"/>
    <cellStyle name="Normal_Hoja1" xfId="3" xr:uid="{24266630-A7ED-4B92-8EFF-F31C0BF9C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1257299</xdr:colOff>
      <xdr:row>5</xdr:row>
      <xdr:rowOff>19050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739EA0B-651A-49BD-84A0-03D89468C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95574" cy="971550"/>
        </a:xfrm>
        <a:prstGeom prst="rect">
          <a:avLst/>
        </a:prstGeom>
      </xdr:spPr>
    </xdr:pic>
    <xdr:clientData/>
  </xdr:twoCellAnchor>
  <xdr:twoCellAnchor>
    <xdr:from>
      <xdr:col>8</xdr:col>
      <xdr:colOff>390525</xdr:colOff>
      <xdr:row>0</xdr:row>
      <xdr:rowOff>0</xdr:rowOff>
    </xdr:from>
    <xdr:to>
      <xdr:col>11</xdr:col>
      <xdr:colOff>1038224</xdr:colOff>
      <xdr:row>5</xdr:row>
      <xdr:rowOff>104774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C2DB3248-8B43-4139-82C8-52FE778EBF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10144125" y="0"/>
          <a:ext cx="2933699" cy="105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54742-7418-48F2-A0C7-881F0CA93C99}">
  <dimension ref="A1:M14"/>
  <sheetViews>
    <sheetView tabSelected="1" workbookViewId="0">
      <selection activeCell="G12" sqref="G12"/>
    </sheetView>
  </sheetViews>
  <sheetFormatPr baseColWidth="10" defaultRowHeight="15" x14ac:dyDescent="0.25"/>
  <cols>
    <col min="1" max="1" width="21.5703125" bestFit="1" customWidth="1"/>
    <col min="2" max="2" width="20.5703125" bestFit="1" customWidth="1"/>
    <col min="4" max="4" width="11.5703125" bestFit="1" customWidth="1"/>
    <col min="5" max="5" width="54.7109375" bestFit="1" customWidth="1"/>
    <col min="6" max="6" width="11.5703125" bestFit="1" customWidth="1"/>
    <col min="7" max="7" width="15" bestFit="1" customWidth="1"/>
    <col min="8" max="8" width="14" customWidth="1"/>
    <col min="12" max="12" width="17.5703125" bestFit="1" customWidth="1"/>
    <col min="13" max="13" width="16.5703125" customWidth="1"/>
  </cols>
  <sheetData>
    <row r="1" spans="1:13" x14ac:dyDescent="0.25">
      <c r="A1" s="19"/>
      <c r="B1" s="19"/>
      <c r="C1" s="20" t="s">
        <v>0</v>
      </c>
      <c r="D1" s="20"/>
      <c r="E1" s="20"/>
      <c r="F1" s="20"/>
      <c r="G1" s="20"/>
      <c r="H1" s="20"/>
      <c r="I1" s="20"/>
      <c r="J1" s="19"/>
      <c r="K1" s="19"/>
      <c r="L1" s="19"/>
    </row>
    <row r="2" spans="1:13" x14ac:dyDescent="0.25">
      <c r="A2" s="19"/>
      <c r="B2" s="19"/>
      <c r="C2" s="20"/>
      <c r="D2" s="20"/>
      <c r="E2" s="20"/>
      <c r="F2" s="20"/>
      <c r="G2" s="20"/>
      <c r="H2" s="20"/>
      <c r="I2" s="20"/>
      <c r="J2" s="19"/>
      <c r="K2" s="19"/>
      <c r="L2" s="19"/>
    </row>
    <row r="3" spans="1:13" x14ac:dyDescent="0.25">
      <c r="A3" s="19"/>
      <c r="B3" s="19"/>
      <c r="C3" s="20"/>
      <c r="D3" s="20"/>
      <c r="E3" s="20"/>
      <c r="F3" s="20"/>
      <c r="G3" s="20"/>
      <c r="H3" s="20"/>
      <c r="I3" s="20"/>
      <c r="J3" s="19"/>
      <c r="K3" s="19"/>
      <c r="L3" s="19"/>
    </row>
    <row r="4" spans="1:13" x14ac:dyDescent="0.25">
      <c r="A4" s="19"/>
      <c r="B4" s="19"/>
      <c r="C4" s="21" t="s">
        <v>16</v>
      </c>
      <c r="D4" s="21"/>
      <c r="E4" s="21"/>
      <c r="F4" s="21"/>
      <c r="G4" s="21"/>
      <c r="H4" s="21"/>
      <c r="I4" s="21"/>
      <c r="J4" s="19"/>
      <c r="K4" s="19"/>
      <c r="L4" s="19"/>
    </row>
    <row r="5" spans="1:13" x14ac:dyDescent="0.25">
      <c r="A5" s="19"/>
      <c r="B5" s="19"/>
      <c r="C5" s="21"/>
      <c r="D5" s="21"/>
      <c r="E5" s="21"/>
      <c r="F5" s="21"/>
      <c r="G5" s="21"/>
      <c r="H5" s="21"/>
      <c r="I5" s="21"/>
      <c r="J5" s="19"/>
      <c r="K5" s="19"/>
      <c r="L5" s="19"/>
    </row>
    <row r="6" spans="1:13" ht="23.25" x14ac:dyDescent="0.35">
      <c r="A6" s="1"/>
      <c r="B6" s="2"/>
      <c r="C6" s="2"/>
      <c r="D6" s="3"/>
      <c r="E6" s="2"/>
      <c r="F6" s="4"/>
      <c r="G6" s="5"/>
      <c r="H6" s="6"/>
      <c r="I6" s="6"/>
      <c r="J6" s="6"/>
      <c r="K6" s="7"/>
      <c r="L6" s="8"/>
    </row>
    <row r="7" spans="1:13" ht="63.75" x14ac:dyDescent="0.25">
      <c r="A7" s="9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10" t="s">
        <v>6</v>
      </c>
      <c r="G7" s="11" t="s">
        <v>7</v>
      </c>
      <c r="H7" s="9" t="s">
        <v>8</v>
      </c>
      <c r="I7" s="9" t="s">
        <v>9</v>
      </c>
      <c r="J7" s="9" t="s">
        <v>10</v>
      </c>
      <c r="K7" s="9" t="s">
        <v>11</v>
      </c>
      <c r="L7" s="9" t="s">
        <v>12</v>
      </c>
      <c r="M7" s="9" t="s">
        <v>13</v>
      </c>
    </row>
    <row r="8" spans="1:13" x14ac:dyDescent="0.25">
      <c r="A8" s="12" t="s">
        <v>14</v>
      </c>
      <c r="B8" s="12" t="s">
        <v>15</v>
      </c>
      <c r="C8" s="12" t="s">
        <v>17</v>
      </c>
      <c r="D8" s="13">
        <v>800130907</v>
      </c>
      <c r="E8" s="12" t="s">
        <v>19</v>
      </c>
      <c r="F8" s="14">
        <v>45138</v>
      </c>
      <c r="G8" s="15">
        <v>59783256238.410004</v>
      </c>
      <c r="H8" s="16"/>
      <c r="I8" s="12"/>
      <c r="J8" s="12"/>
      <c r="K8" s="12"/>
      <c r="L8" s="16">
        <f>+G8-H8-I8-J8-K8</f>
        <v>59783256238.410004</v>
      </c>
      <c r="M8" s="12"/>
    </row>
    <row r="9" spans="1:13" x14ac:dyDescent="0.25">
      <c r="A9" s="12" t="s">
        <v>14</v>
      </c>
      <c r="B9" s="12" t="s">
        <v>15</v>
      </c>
      <c r="C9" s="12" t="s">
        <v>17</v>
      </c>
      <c r="D9" s="13">
        <v>805001157</v>
      </c>
      <c r="E9" s="12" t="s">
        <v>20</v>
      </c>
      <c r="F9" s="14">
        <v>45138</v>
      </c>
      <c r="G9" s="15">
        <v>9983729819.2099991</v>
      </c>
      <c r="H9" s="12"/>
      <c r="I9" s="12"/>
      <c r="J9" s="12"/>
      <c r="K9" s="12"/>
      <c r="L9" s="16">
        <f t="shared" ref="L9:L13" si="0">+G9-H9-I9-J9-K9</f>
        <v>9983729819.2099991</v>
      </c>
      <c r="M9" s="12"/>
    </row>
    <row r="10" spans="1:13" x14ac:dyDescent="0.25">
      <c r="A10" s="12" t="s">
        <v>14</v>
      </c>
      <c r="B10" s="12" t="s">
        <v>15</v>
      </c>
      <c r="C10" s="12" t="s">
        <v>17</v>
      </c>
      <c r="D10" s="13">
        <v>830003564</v>
      </c>
      <c r="E10" s="12" t="s">
        <v>21</v>
      </c>
      <c r="F10" s="14">
        <v>45138</v>
      </c>
      <c r="G10" s="15">
        <v>46019370223</v>
      </c>
      <c r="H10" s="12"/>
      <c r="I10" s="12"/>
      <c r="J10" s="12"/>
      <c r="K10" s="12"/>
      <c r="L10" s="16">
        <f t="shared" si="0"/>
        <v>46019370223</v>
      </c>
      <c r="M10" s="12"/>
    </row>
    <row r="11" spans="1:13" x14ac:dyDescent="0.25">
      <c r="A11" s="12" t="s">
        <v>14</v>
      </c>
      <c r="B11" s="12" t="s">
        <v>15</v>
      </c>
      <c r="C11" s="12" t="s">
        <v>18</v>
      </c>
      <c r="D11" s="13">
        <v>809008362</v>
      </c>
      <c r="E11" s="12" t="s">
        <v>22</v>
      </c>
      <c r="F11" s="14">
        <v>45138</v>
      </c>
      <c r="G11" s="17">
        <v>1026869952.0599999</v>
      </c>
      <c r="H11" s="12"/>
      <c r="I11" s="12"/>
      <c r="J11" s="12"/>
      <c r="K11" s="12"/>
      <c r="L11" s="16">
        <f t="shared" si="0"/>
        <v>1026869952.0599999</v>
      </c>
      <c r="M11" s="12"/>
    </row>
    <row r="12" spans="1:13" x14ac:dyDescent="0.25">
      <c r="A12" s="12" t="s">
        <v>14</v>
      </c>
      <c r="B12" s="12" t="s">
        <v>15</v>
      </c>
      <c r="C12" s="12" t="s">
        <v>18</v>
      </c>
      <c r="D12" s="13">
        <v>900298372</v>
      </c>
      <c r="E12" s="12" t="s">
        <v>23</v>
      </c>
      <c r="F12" s="14">
        <v>45138</v>
      </c>
      <c r="G12" s="17">
        <v>13190514692.030001</v>
      </c>
      <c r="H12" s="12"/>
      <c r="I12" s="12"/>
      <c r="J12" s="12"/>
      <c r="K12" s="12"/>
      <c r="L12" s="16">
        <f t="shared" si="0"/>
        <v>13190514692.030001</v>
      </c>
      <c r="M12" s="12"/>
    </row>
    <row r="13" spans="1:13" x14ac:dyDescent="0.25">
      <c r="A13" s="12" t="s">
        <v>14</v>
      </c>
      <c r="B13" s="12" t="s">
        <v>15</v>
      </c>
      <c r="C13" s="12" t="s">
        <v>18</v>
      </c>
      <c r="D13" s="13">
        <v>900604350</v>
      </c>
      <c r="E13" s="12" t="s">
        <v>24</v>
      </c>
      <c r="F13" s="14">
        <v>45138</v>
      </c>
      <c r="G13" s="17">
        <v>19828326718.23</v>
      </c>
      <c r="H13" s="12"/>
      <c r="I13" s="12"/>
      <c r="J13" s="12"/>
      <c r="K13" s="12"/>
      <c r="L13" s="16">
        <f t="shared" si="0"/>
        <v>19828326718.23</v>
      </c>
      <c r="M13" s="12"/>
    </row>
    <row r="14" spans="1:13" x14ac:dyDescent="0.25">
      <c r="A14" s="22" t="s">
        <v>25</v>
      </c>
      <c r="B14" s="23"/>
      <c r="C14" s="23"/>
      <c r="D14" s="23"/>
      <c r="E14" s="23"/>
      <c r="F14" s="23"/>
      <c r="G14" s="23"/>
      <c r="H14" s="23"/>
      <c r="I14" s="23"/>
      <c r="J14" s="23"/>
      <c r="K14" s="24"/>
      <c r="L14" s="18">
        <f>SUM(L8:L13)</f>
        <v>149832067642.94</v>
      </c>
      <c r="M14" s="12"/>
    </row>
  </sheetData>
  <sheetProtection algorithmName="SHA-512" hashValue="/iZpExCqOx1es/9HJtYWg6NDoEg6bbqZDzppbAVb3a1+ZbvcabnQazchaOD+O8pe1voaMYUaa7ZIry61ovyP9g==" saltValue="h6Gy1t3q1ITIy6u24IGbzw==" spinCount="100000" sheet="1" objects="1" scenarios="1"/>
  <mergeCells count="5">
    <mergeCell ref="A1:B5"/>
    <mergeCell ref="C1:I3"/>
    <mergeCell ref="J1:L5"/>
    <mergeCell ref="C4:I5"/>
    <mergeCell ref="A14:K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2A5E82-D1E4-4826-8FF7-F3C92D4BA6D7}"/>
</file>

<file path=customXml/itemProps2.xml><?xml version="1.0" encoding="utf-8"?>
<ds:datastoreItem xmlns:ds="http://schemas.openxmlformats.org/officeDocument/2006/customXml" ds:itemID="{1A0B9A5C-0B7A-4357-9AED-AF22BA4D3AB3}"/>
</file>

<file path=customXml/itemProps3.xml><?xml version="1.0" encoding="utf-8"?>
<ds:datastoreItem xmlns:ds="http://schemas.openxmlformats.org/officeDocument/2006/customXml" ds:itemID="{464EE88B-D81D-4A72-A6A0-569D69B538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2023-08-10T13:12:08Z</dcterms:created>
  <dcterms:modified xsi:type="dcterms:W3CDTF">2023-08-10T13:24:15Z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